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1075" windowHeight="825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L29" i="1" l="1"/>
  <c r="N29" i="1"/>
  <c r="M29" i="1"/>
</calcChain>
</file>

<file path=xl/sharedStrings.xml><?xml version="1.0" encoding="utf-8"?>
<sst xmlns="http://schemas.openxmlformats.org/spreadsheetml/2006/main" count="196" uniqueCount="111">
  <si>
    <t xml:space="preserve">Lp. </t>
  </si>
  <si>
    <t>Nazwa organizatora</t>
  </si>
  <si>
    <t>Miejscowość</t>
  </si>
  <si>
    <t>Ulica</t>
  </si>
  <si>
    <t>Nr</t>
  </si>
  <si>
    <t>Nr zadania</t>
  </si>
  <si>
    <t>Miejsce realizacji wypoczynku</t>
  </si>
  <si>
    <t>Koszt zadania ogółem</t>
  </si>
  <si>
    <t>Adres organizatora</t>
  </si>
  <si>
    <t>1.</t>
  </si>
  <si>
    <t>4.</t>
  </si>
  <si>
    <t>6.</t>
  </si>
  <si>
    <t>9.</t>
  </si>
  <si>
    <t>10.</t>
  </si>
  <si>
    <t>11.</t>
  </si>
  <si>
    <t>12.</t>
  </si>
  <si>
    <t>RAZEM</t>
  </si>
  <si>
    <t>STOWARZYSZENIA</t>
  </si>
  <si>
    <t>Wysokość wnioskowanej dotacji w zł</t>
  </si>
  <si>
    <t>13.</t>
  </si>
  <si>
    <t>14.</t>
  </si>
  <si>
    <t>15.</t>
  </si>
  <si>
    <t>16.</t>
  </si>
  <si>
    <t>17.</t>
  </si>
  <si>
    <t>18.</t>
  </si>
  <si>
    <t>19.</t>
  </si>
  <si>
    <t>Chorągiew Kujawsko-Pomorska ZHP Hufiec Bydgoszcz-Miasto</t>
  </si>
  <si>
    <t>Bydgoszcz</t>
  </si>
  <si>
    <t>85-010</t>
  </si>
  <si>
    <t>Dworcowa</t>
  </si>
  <si>
    <t>Towarzystwo Przyjaciół Dzieci Oddział Okręgowy</t>
  </si>
  <si>
    <t>Włocławek</t>
  </si>
  <si>
    <t>87-800</t>
  </si>
  <si>
    <t>Zachodniopomorski Związek Towarzystw Krzewienia Kultury Fizycznej</t>
  </si>
  <si>
    <t>Szczecin</t>
  </si>
  <si>
    <t>70-377</t>
  </si>
  <si>
    <t>Garncarska</t>
  </si>
  <si>
    <t>Polskie Towarzystwo Krajoznawcze Organizacja Pożytku Publicznego</t>
  </si>
  <si>
    <t>Zielona Góra</t>
  </si>
  <si>
    <t>Stowarzyszenie Wspierania Inicjatyw Oświatowo-Wychowawczych im. Teresy Kras</t>
  </si>
  <si>
    <t>Lublin</t>
  </si>
  <si>
    <t>20-301</t>
  </si>
  <si>
    <t>Chorągiew Kujawsko-Pomorska ZHP Hufiec Aleksandrów Kujawski</t>
  </si>
  <si>
    <t>Aleksandrów Kujawski</t>
  </si>
  <si>
    <t>87-700</t>
  </si>
  <si>
    <t>Strażacka</t>
  </si>
  <si>
    <t>Jastrzębia Góra</t>
  </si>
  <si>
    <t>Towarzystwo "Nasze Szwederowo"</t>
  </si>
  <si>
    <t>85-120</t>
  </si>
  <si>
    <t>Nowodworska</t>
  </si>
  <si>
    <t>25/106</t>
  </si>
  <si>
    <t>Jarosławiec</t>
  </si>
  <si>
    <t>Władysławowo</t>
  </si>
  <si>
    <t>Chorągiew Kujawsko-Pomorska ZHP Hufiec Pałuki</t>
  </si>
  <si>
    <t>Łabiszyn</t>
  </si>
  <si>
    <t>89-210</t>
  </si>
  <si>
    <t>Smerzyn</t>
  </si>
  <si>
    <t>Kościuszki</t>
  </si>
  <si>
    <t>Nr oferty</t>
  </si>
  <si>
    <t>Kod poczt.</t>
  </si>
  <si>
    <t>Liczba uczestników</t>
  </si>
  <si>
    <t>Uwagi</t>
  </si>
  <si>
    <t xml:space="preserve">Zestawienie ofert na realizację zadań publicznych z zakresu organizacji letniego wypoczynku dzieci i młodzieży z terenu województwa kujawsko-pomorskiego w 2021 r. </t>
  </si>
  <si>
    <t>1/3/W/2021</t>
  </si>
  <si>
    <t>4/1/P/2021</t>
  </si>
  <si>
    <t>5/2/P/2021</t>
  </si>
  <si>
    <t>6/2/P/2021</t>
  </si>
  <si>
    <t>część II</t>
  </si>
  <si>
    <t>część III</t>
  </si>
  <si>
    <t>część I</t>
  </si>
  <si>
    <t>Biały Dunajec "U Fortoka"</t>
  </si>
  <si>
    <t>Biały Dunajec    "Majka"</t>
  </si>
  <si>
    <t>część IV</t>
  </si>
  <si>
    <t>9/2/P/2021</t>
  </si>
  <si>
    <t>65-610</t>
  </si>
  <si>
    <t>Rydza-Śmigłego</t>
  </si>
  <si>
    <t>20-307</t>
  </si>
  <si>
    <t>Kościelna</t>
  </si>
  <si>
    <t>5A</t>
  </si>
  <si>
    <t>Biały Dunajec    "ANNA"</t>
  </si>
  <si>
    <t>10/3/W/2021</t>
  </si>
  <si>
    <t>11/1/P/2021</t>
  </si>
  <si>
    <t>Okuninka</t>
  </si>
  <si>
    <t>12/1/P/2021</t>
  </si>
  <si>
    <t>13/1/P/2021</t>
  </si>
  <si>
    <t>14/2/P/2021</t>
  </si>
  <si>
    <t>Rzucewo</t>
  </si>
  <si>
    <t>15/2/P/2021</t>
  </si>
  <si>
    <t>16/2/P/2021</t>
  </si>
  <si>
    <t>17/2/P/2021</t>
  </si>
  <si>
    <t>Poronin</t>
  </si>
  <si>
    <t>18/3/W/2021</t>
  </si>
  <si>
    <t>Borki/Białystok</t>
  </si>
  <si>
    <t>19/3/W/2021</t>
  </si>
  <si>
    <t>23/1/P/2021</t>
  </si>
  <si>
    <t>24/3/W/2021</t>
  </si>
  <si>
    <t>25/3/W/2021</t>
  </si>
  <si>
    <t>26/3/W/2021</t>
  </si>
  <si>
    <t>27/3/W/2021</t>
  </si>
  <si>
    <t>28/2/P/2021</t>
  </si>
  <si>
    <t>OCENA MERYTORYCZNA OFERT</t>
  </si>
  <si>
    <t>Łączna liczba przyznanych punktów</t>
  </si>
  <si>
    <t>3.</t>
  </si>
  <si>
    <t>Maksymalna kwota dofinansowania dla jednego Oferenta wynosi 270.000 zł  dotacji ze wszystkich złożonych ofert przez podmiot posługujący się jednym dokumentem rejestrowym).</t>
  </si>
  <si>
    <t>20.</t>
  </si>
  <si>
    <t>21.</t>
  </si>
  <si>
    <t>2.</t>
  </si>
  <si>
    <t>5.</t>
  </si>
  <si>
    <t>7.</t>
  </si>
  <si>
    <t>8.</t>
  </si>
  <si>
    <t>Załącznik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</si>
</sst>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\ _z_ł_-;\-* #,##0\ _z_ł_-;_-* &quot;-&quot;\ _z_ł_-;_-@_-"/>
    <numFmt numFmtId="43" formatCode="_-* #,##0.00\ _z_ł_-;\-* #,##0.00\ _z_ł_-;_-* &quot;-&quot;??\ _z_ł_-;_-@_-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65D7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/>
    <xf numFmtId="43" fontId="2" fillId="3" borderId="1" xfId="0" applyNumberFormat="1" applyFont="1" applyFill="1" applyBorder="1" applyAlignment="1">
      <alignment wrapText="1"/>
    </xf>
    <xf numFmtId="0" fontId="0" fillId="0" borderId="1" xfId="0" applyBorder="1" applyAlignment="1">
      <alignment vertical="center" wrapText="1"/>
    </xf>
    <xf numFmtId="43" fontId="0" fillId="0" borderId="1" xfId="0" applyNumberFormat="1" applyBorder="1" applyAlignment="1">
      <alignment vertical="center" wrapText="1"/>
    </xf>
    <xf numFmtId="43" fontId="0" fillId="0" borderId="1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1" fontId="2" fillId="3" borderId="1" xfId="0" applyNumberFormat="1" applyFont="1" applyFill="1" applyBorder="1" applyAlignment="1">
      <alignment wrapText="1"/>
    </xf>
    <xf numFmtId="0" fontId="0" fillId="0" borderId="4" xfId="0" applyBorder="1" applyAlignment="1">
      <alignment wrapText="1"/>
    </xf>
    <xf numFmtId="0" fontId="2" fillId="0" borderId="2" xfId="0" applyFont="1" applyBorder="1" applyAlignment="1">
      <alignment horizontal="right" wrapText="1"/>
    </xf>
    <xf numFmtId="0" fontId="2" fillId="0" borderId="3" xfId="0" applyFont="1" applyBorder="1" applyAlignment="1">
      <alignment horizontal="right" wrapText="1"/>
    </xf>
    <xf numFmtId="41" fontId="2" fillId="4" borderId="3" xfId="0" applyNumberFormat="1" applyFont="1" applyFill="1" applyBorder="1" applyAlignment="1">
      <alignment wrapText="1"/>
    </xf>
    <xf numFmtId="43" fontId="2" fillId="4" borderId="3" xfId="0" applyNumberFormat="1" applyFont="1" applyFill="1" applyBorder="1" applyAlignment="1">
      <alignment wrapText="1"/>
    </xf>
    <xf numFmtId="0" fontId="7" fillId="0" borderId="1" xfId="0" applyFont="1" applyBorder="1" applyAlignment="1">
      <alignment wrapText="1"/>
    </xf>
    <xf numFmtId="0" fontId="0" fillId="0" borderId="0" xfId="0" applyAlignment="1">
      <alignment wrapText="1"/>
    </xf>
    <xf numFmtId="16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3" fontId="8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43" fontId="8" fillId="0" borderId="1" xfId="0" applyNumberFormat="1" applyFont="1" applyBorder="1" applyAlignment="1">
      <alignment horizontal="center" vertical="center" wrapText="1"/>
    </xf>
    <xf numFmtId="43" fontId="9" fillId="0" borderId="1" xfId="0" applyNumberFormat="1" applyFont="1" applyBorder="1" applyAlignment="1">
      <alignment vertical="center" wrapText="1"/>
    </xf>
    <xf numFmtId="43" fontId="9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10" fillId="0" borderId="0" xfId="0" applyFont="1" applyAlignment="1">
      <alignment horizontal="justify" vertical="center"/>
    </xf>
    <xf numFmtId="0" fontId="10" fillId="0" borderId="1" xfId="0" applyFont="1" applyBorder="1" applyAlignment="1">
      <alignment horizontal="justify"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65D7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Z30"/>
  <sheetViews>
    <sheetView tabSelected="1" topLeftCell="B1" workbookViewId="0">
      <selection activeCell="P20" sqref="P20"/>
    </sheetView>
  </sheetViews>
  <sheetFormatPr defaultRowHeight="14.25" x14ac:dyDescent="0.45"/>
  <cols>
    <col min="2" max="2" width="0.3984375" customWidth="1"/>
    <col min="3" max="3" width="4.1328125" customWidth="1"/>
    <col min="4" max="4" width="12.1328125" customWidth="1"/>
    <col min="5" max="5" width="35.1328125" customWidth="1"/>
    <col min="6" max="6" width="12.86328125" customWidth="1"/>
    <col min="7" max="7" width="8.59765625" customWidth="1"/>
    <col min="8" max="8" width="13.86328125" customWidth="1"/>
    <col min="9" max="9" width="7.86328125" customWidth="1"/>
    <col min="10" max="10" width="4.86328125" customWidth="1"/>
    <col min="11" max="11" width="14.86328125" customWidth="1"/>
    <col min="12" max="12" width="11" customWidth="1"/>
    <col min="13" max="13" width="15.86328125" customWidth="1"/>
    <col min="14" max="14" width="15.73046875" customWidth="1"/>
    <col min="15" max="15" width="20.265625" customWidth="1"/>
    <col min="16" max="16" width="52.796875" customWidth="1"/>
  </cols>
  <sheetData>
    <row r="1" spans="3:26" x14ac:dyDescent="0.45">
      <c r="P1" s="27" t="s">
        <v>110</v>
      </c>
    </row>
    <row r="2" spans="3:26" x14ac:dyDescent="0.45">
      <c r="C2" s="35" t="s">
        <v>62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7"/>
      <c r="Q2" s="1"/>
      <c r="R2" s="1"/>
      <c r="S2" s="1"/>
      <c r="T2" s="1"/>
      <c r="U2" s="1"/>
      <c r="V2" s="1"/>
      <c r="W2" s="1"/>
      <c r="X2" s="1"/>
      <c r="Y2" s="1"/>
      <c r="Z2" s="1"/>
    </row>
    <row r="3" spans="3:26" ht="33" customHeight="1" x14ac:dyDescent="0.45">
      <c r="C3" s="35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7"/>
      <c r="Q3" s="1"/>
      <c r="R3" s="1"/>
      <c r="S3" s="1"/>
      <c r="T3" s="1"/>
      <c r="U3" s="1"/>
      <c r="V3" s="1"/>
      <c r="W3" s="1"/>
      <c r="X3" s="1"/>
      <c r="Y3" s="1"/>
      <c r="Z3" s="1"/>
    </row>
    <row r="4" spans="3:26" ht="17.25" x14ac:dyDescent="0.45">
      <c r="C4" s="41" t="s">
        <v>100</v>
      </c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3:26" ht="15" customHeight="1" x14ac:dyDescent="0.45">
      <c r="C5" s="38" t="s">
        <v>0</v>
      </c>
      <c r="D5" s="39" t="s">
        <v>58</v>
      </c>
      <c r="E5" s="38" t="s">
        <v>1</v>
      </c>
      <c r="F5" s="38" t="s">
        <v>8</v>
      </c>
      <c r="G5" s="38"/>
      <c r="H5" s="38"/>
      <c r="I5" s="38"/>
      <c r="J5" s="34" t="s">
        <v>5</v>
      </c>
      <c r="K5" s="34" t="s">
        <v>6</v>
      </c>
      <c r="L5" s="34" t="s">
        <v>60</v>
      </c>
      <c r="M5" s="34" t="s">
        <v>18</v>
      </c>
      <c r="N5" s="34" t="s">
        <v>7</v>
      </c>
      <c r="O5" s="34" t="s">
        <v>101</v>
      </c>
      <c r="P5" s="34" t="s">
        <v>61</v>
      </c>
      <c r="Q5" s="1"/>
      <c r="R5" s="1"/>
      <c r="S5" s="1"/>
      <c r="T5" s="1"/>
      <c r="U5" s="1"/>
      <c r="V5" s="1"/>
      <c r="W5" s="1"/>
      <c r="X5" s="1"/>
      <c r="Y5" s="1"/>
      <c r="Z5" s="1"/>
    </row>
    <row r="6" spans="3:26" ht="28.5" x14ac:dyDescent="0.45">
      <c r="C6" s="38"/>
      <c r="D6" s="40"/>
      <c r="E6" s="38"/>
      <c r="F6" s="9" t="s">
        <v>2</v>
      </c>
      <c r="G6" s="9" t="s">
        <v>59</v>
      </c>
      <c r="H6" s="9" t="s">
        <v>3</v>
      </c>
      <c r="I6" s="9" t="s">
        <v>4</v>
      </c>
      <c r="J6" s="34"/>
      <c r="K6" s="34"/>
      <c r="L6" s="34"/>
      <c r="M6" s="34"/>
      <c r="N6" s="34"/>
      <c r="O6" s="34"/>
      <c r="P6" s="34"/>
      <c r="Q6" s="1"/>
      <c r="R6" s="1"/>
      <c r="S6" s="1"/>
      <c r="T6" s="1"/>
      <c r="U6" s="1"/>
      <c r="V6" s="1"/>
      <c r="W6" s="1"/>
      <c r="X6" s="1"/>
      <c r="Y6" s="1"/>
      <c r="Z6" s="1"/>
    </row>
    <row r="7" spans="3:26" ht="18.75" customHeight="1" x14ac:dyDescent="0.45">
      <c r="C7" s="30" t="s">
        <v>17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"/>
      <c r="Q7" s="1"/>
      <c r="R7" s="1"/>
      <c r="S7" s="1"/>
      <c r="T7" s="1"/>
      <c r="U7" s="1"/>
      <c r="V7" s="1"/>
      <c r="W7" s="1"/>
      <c r="X7" s="1"/>
      <c r="Y7" s="1"/>
      <c r="Z7" s="1"/>
    </row>
    <row r="8" spans="3:26" ht="28.5" x14ac:dyDescent="0.45">
      <c r="C8" s="2" t="s">
        <v>9</v>
      </c>
      <c r="D8" s="2" t="s">
        <v>63</v>
      </c>
      <c r="E8" s="2" t="s">
        <v>30</v>
      </c>
      <c r="F8" s="2" t="s">
        <v>31</v>
      </c>
      <c r="G8" s="2" t="s">
        <v>32</v>
      </c>
      <c r="H8" s="2" t="s">
        <v>57</v>
      </c>
      <c r="I8" s="2">
        <v>26</v>
      </c>
      <c r="J8" s="2">
        <v>3</v>
      </c>
      <c r="K8" s="6" t="s">
        <v>52</v>
      </c>
      <c r="L8" s="2">
        <v>60</v>
      </c>
      <c r="M8" s="25">
        <v>21000</v>
      </c>
      <c r="N8" s="7">
        <v>68500</v>
      </c>
      <c r="O8" s="23">
        <v>116.25</v>
      </c>
      <c r="P8" s="16"/>
      <c r="Q8" s="1"/>
      <c r="R8" s="1"/>
      <c r="S8" s="1"/>
      <c r="T8" s="1"/>
      <c r="U8" s="1"/>
      <c r="V8" s="1"/>
      <c r="W8" s="1"/>
      <c r="X8" s="1"/>
      <c r="Y8" s="1"/>
      <c r="Z8" s="1"/>
    </row>
    <row r="9" spans="3:26" ht="28.5" x14ac:dyDescent="0.45">
      <c r="C9" s="2" t="s">
        <v>106</v>
      </c>
      <c r="D9" s="2" t="s">
        <v>64</v>
      </c>
      <c r="E9" s="2" t="s">
        <v>33</v>
      </c>
      <c r="F9" s="2" t="s">
        <v>34</v>
      </c>
      <c r="G9" s="2" t="s">
        <v>35</v>
      </c>
      <c r="H9" s="2" t="s">
        <v>36</v>
      </c>
      <c r="I9" s="2">
        <v>5</v>
      </c>
      <c r="J9" s="2" t="s">
        <v>68</v>
      </c>
      <c r="K9" s="2" t="s">
        <v>70</v>
      </c>
      <c r="L9" s="2">
        <v>80</v>
      </c>
      <c r="M9" s="25">
        <v>72000</v>
      </c>
      <c r="N9" s="7">
        <v>72000</v>
      </c>
      <c r="O9" s="23">
        <v>137.25</v>
      </c>
      <c r="P9" s="16"/>
      <c r="Q9" s="1"/>
      <c r="R9" s="1"/>
      <c r="S9" s="1"/>
      <c r="T9" s="1"/>
      <c r="U9" s="1"/>
      <c r="V9" s="1"/>
      <c r="W9" s="1"/>
      <c r="X9" s="1"/>
      <c r="Y9" s="1"/>
      <c r="Z9" s="1"/>
    </row>
    <row r="10" spans="3:26" ht="28.5" x14ac:dyDescent="0.45">
      <c r="C10" s="2" t="s">
        <v>102</v>
      </c>
      <c r="D10" s="2" t="s">
        <v>65</v>
      </c>
      <c r="E10" s="2" t="s">
        <v>33</v>
      </c>
      <c r="F10" s="2" t="s">
        <v>34</v>
      </c>
      <c r="G10" s="2" t="s">
        <v>35</v>
      </c>
      <c r="H10" s="2" t="s">
        <v>36</v>
      </c>
      <c r="I10" s="2">
        <v>5</v>
      </c>
      <c r="J10" s="2" t="s">
        <v>69</v>
      </c>
      <c r="K10" s="2" t="s">
        <v>70</v>
      </c>
      <c r="L10" s="2">
        <v>180</v>
      </c>
      <c r="M10" s="25">
        <v>162000</v>
      </c>
      <c r="N10" s="7">
        <v>162000</v>
      </c>
      <c r="O10" s="23">
        <v>139.25</v>
      </c>
      <c r="P10" s="16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3:26" ht="40.5" x14ac:dyDescent="0.45">
      <c r="C11" s="2" t="s">
        <v>10</v>
      </c>
      <c r="D11" s="2" t="s">
        <v>66</v>
      </c>
      <c r="E11" s="2" t="s">
        <v>33</v>
      </c>
      <c r="F11" s="2" t="s">
        <v>34</v>
      </c>
      <c r="G11" s="2" t="s">
        <v>35</v>
      </c>
      <c r="H11" s="2" t="s">
        <v>36</v>
      </c>
      <c r="I11" s="2">
        <v>5</v>
      </c>
      <c r="J11" s="2" t="s">
        <v>67</v>
      </c>
      <c r="K11" s="2" t="s">
        <v>71</v>
      </c>
      <c r="L11" s="2">
        <v>160</v>
      </c>
      <c r="M11" s="22">
        <v>144000</v>
      </c>
      <c r="N11" s="7">
        <v>144000</v>
      </c>
      <c r="O11" s="23">
        <v>119</v>
      </c>
      <c r="P11" s="28" t="s">
        <v>103</v>
      </c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3:26" ht="28.5" x14ac:dyDescent="0.45">
      <c r="C12" s="2" t="s">
        <v>107</v>
      </c>
      <c r="D12" s="2" t="s">
        <v>73</v>
      </c>
      <c r="E12" s="2" t="s">
        <v>37</v>
      </c>
      <c r="F12" s="2" t="s">
        <v>38</v>
      </c>
      <c r="G12" s="2" t="s">
        <v>74</v>
      </c>
      <c r="H12" s="2" t="s">
        <v>75</v>
      </c>
      <c r="I12" s="18"/>
      <c r="J12" s="2" t="s">
        <v>67</v>
      </c>
      <c r="K12" s="2" t="s">
        <v>46</v>
      </c>
      <c r="L12" s="2">
        <v>160</v>
      </c>
      <c r="M12" s="25">
        <v>144000</v>
      </c>
      <c r="N12" s="7">
        <v>144000</v>
      </c>
      <c r="O12" s="23">
        <v>142.25</v>
      </c>
      <c r="P12" s="16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3:26" ht="42.75" x14ac:dyDescent="0.45">
      <c r="C13" s="2" t="s">
        <v>11</v>
      </c>
      <c r="D13" s="19" t="s">
        <v>80</v>
      </c>
      <c r="E13" s="2" t="s">
        <v>39</v>
      </c>
      <c r="F13" s="21" t="s">
        <v>40</v>
      </c>
      <c r="G13" s="21" t="s">
        <v>76</v>
      </c>
      <c r="H13" s="21" t="s">
        <v>77</v>
      </c>
      <c r="I13" s="20" t="s">
        <v>78</v>
      </c>
      <c r="J13" s="2">
        <v>3</v>
      </c>
      <c r="K13" s="2" t="s">
        <v>79</v>
      </c>
      <c r="L13" s="2">
        <v>100</v>
      </c>
      <c r="M13" s="25">
        <v>35000</v>
      </c>
      <c r="N13" s="7">
        <v>110000</v>
      </c>
      <c r="O13" s="23">
        <v>118</v>
      </c>
      <c r="P13" s="16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3:26" ht="42.75" x14ac:dyDescent="0.45">
      <c r="C14" s="2" t="s">
        <v>108</v>
      </c>
      <c r="D14" s="2" t="s">
        <v>81</v>
      </c>
      <c r="E14" s="2" t="s">
        <v>39</v>
      </c>
      <c r="F14" s="21" t="s">
        <v>40</v>
      </c>
      <c r="G14" s="21" t="s">
        <v>76</v>
      </c>
      <c r="H14" s="21" t="s">
        <v>77</v>
      </c>
      <c r="I14" s="20" t="s">
        <v>78</v>
      </c>
      <c r="J14" s="2" t="s">
        <v>69</v>
      </c>
      <c r="K14" s="2" t="s">
        <v>82</v>
      </c>
      <c r="L14" s="2">
        <v>120</v>
      </c>
      <c r="M14" s="7">
        <v>108000</v>
      </c>
      <c r="N14" s="7">
        <v>108000</v>
      </c>
      <c r="O14" s="23">
        <v>112.25</v>
      </c>
      <c r="P14" s="29" t="s">
        <v>103</v>
      </c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3:26" ht="42.75" x14ac:dyDescent="0.45">
      <c r="C15" s="2" t="s">
        <v>109</v>
      </c>
      <c r="D15" s="2" t="s">
        <v>83</v>
      </c>
      <c r="E15" s="2" t="s">
        <v>39</v>
      </c>
      <c r="F15" s="21" t="s">
        <v>40</v>
      </c>
      <c r="G15" s="21" t="s">
        <v>76</v>
      </c>
      <c r="H15" s="21" t="s">
        <v>77</v>
      </c>
      <c r="I15" s="2" t="s">
        <v>78</v>
      </c>
      <c r="J15" s="2" t="s">
        <v>67</v>
      </c>
      <c r="K15" s="2" t="s">
        <v>82</v>
      </c>
      <c r="L15" s="2">
        <v>100</v>
      </c>
      <c r="M15" s="22">
        <v>90000</v>
      </c>
      <c r="N15" s="7">
        <v>90000</v>
      </c>
      <c r="O15" s="23">
        <v>112.25</v>
      </c>
      <c r="P15" s="29" t="s">
        <v>103</v>
      </c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3:26" ht="42.75" x14ac:dyDescent="0.45">
      <c r="C16" s="19" t="s">
        <v>12</v>
      </c>
      <c r="D16" s="2" t="s">
        <v>84</v>
      </c>
      <c r="E16" s="2" t="s">
        <v>39</v>
      </c>
      <c r="F16" s="21" t="s">
        <v>40</v>
      </c>
      <c r="G16" s="21" t="s">
        <v>76</v>
      </c>
      <c r="H16" s="21" t="s">
        <v>77</v>
      </c>
      <c r="I16" s="2" t="s">
        <v>78</v>
      </c>
      <c r="J16" s="2" t="s">
        <v>68</v>
      </c>
      <c r="K16" s="2" t="s">
        <v>82</v>
      </c>
      <c r="L16" s="19">
        <v>80</v>
      </c>
      <c r="M16" s="22">
        <v>72000</v>
      </c>
      <c r="N16" s="7">
        <v>72000</v>
      </c>
      <c r="O16" s="23">
        <v>114.75</v>
      </c>
      <c r="P16" s="29" t="s">
        <v>103</v>
      </c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3:26" ht="42.75" x14ac:dyDescent="0.45">
      <c r="C17" s="2" t="s">
        <v>13</v>
      </c>
      <c r="D17" s="2" t="s">
        <v>85</v>
      </c>
      <c r="E17" s="2" t="s">
        <v>39</v>
      </c>
      <c r="F17" s="2" t="s">
        <v>40</v>
      </c>
      <c r="G17" s="2" t="s">
        <v>41</v>
      </c>
      <c r="H17" s="2" t="s">
        <v>77</v>
      </c>
      <c r="I17" s="2" t="s">
        <v>78</v>
      </c>
      <c r="J17" s="2" t="s">
        <v>69</v>
      </c>
      <c r="K17" s="2" t="s">
        <v>86</v>
      </c>
      <c r="L17" s="2">
        <v>180</v>
      </c>
      <c r="M17" s="24">
        <v>162000</v>
      </c>
      <c r="N17" s="8">
        <v>162000</v>
      </c>
      <c r="O17" s="23">
        <v>118</v>
      </c>
      <c r="P17" s="29" t="s">
        <v>103</v>
      </c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3:26" ht="42.75" x14ac:dyDescent="0.45">
      <c r="C18" s="2" t="s">
        <v>14</v>
      </c>
      <c r="D18" s="2" t="s">
        <v>87</v>
      </c>
      <c r="E18" s="2" t="s">
        <v>39</v>
      </c>
      <c r="F18" s="2" t="s">
        <v>40</v>
      </c>
      <c r="G18" s="2" t="s">
        <v>41</v>
      </c>
      <c r="H18" s="2" t="s">
        <v>77</v>
      </c>
      <c r="I18" s="2" t="s">
        <v>78</v>
      </c>
      <c r="J18" s="2" t="s">
        <v>67</v>
      </c>
      <c r="K18" s="2" t="s">
        <v>86</v>
      </c>
      <c r="L18" s="2">
        <v>160</v>
      </c>
      <c r="M18" s="22">
        <v>144000</v>
      </c>
      <c r="N18" s="7">
        <v>144000</v>
      </c>
      <c r="O18" s="23">
        <v>119.75</v>
      </c>
      <c r="P18" s="29" t="s">
        <v>103</v>
      </c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3:26" ht="42.75" x14ac:dyDescent="0.45">
      <c r="C19" s="2" t="s">
        <v>15</v>
      </c>
      <c r="D19" s="2" t="s">
        <v>88</v>
      </c>
      <c r="E19" s="2" t="s">
        <v>39</v>
      </c>
      <c r="F19" s="2" t="s">
        <v>40</v>
      </c>
      <c r="G19" s="2" t="s">
        <v>41</v>
      </c>
      <c r="H19" s="2" t="s">
        <v>77</v>
      </c>
      <c r="I19" s="2" t="s">
        <v>78</v>
      </c>
      <c r="J19" s="2" t="s">
        <v>68</v>
      </c>
      <c r="K19" s="2" t="s">
        <v>90</v>
      </c>
      <c r="L19" s="2">
        <v>130</v>
      </c>
      <c r="M19" s="26">
        <v>117000</v>
      </c>
      <c r="N19" s="8">
        <v>117000</v>
      </c>
      <c r="O19" s="23">
        <v>137.75</v>
      </c>
      <c r="P19" s="3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3:26" ht="42.75" x14ac:dyDescent="0.45">
      <c r="C20" s="2" t="s">
        <v>19</v>
      </c>
      <c r="D20" s="2" t="s">
        <v>89</v>
      </c>
      <c r="E20" s="2" t="s">
        <v>39</v>
      </c>
      <c r="F20" s="2" t="s">
        <v>40</v>
      </c>
      <c r="G20" s="2" t="s">
        <v>41</v>
      </c>
      <c r="H20" s="2" t="s">
        <v>77</v>
      </c>
      <c r="I20" s="2" t="s">
        <v>78</v>
      </c>
      <c r="J20" s="2" t="s">
        <v>72</v>
      </c>
      <c r="K20" s="2" t="s">
        <v>90</v>
      </c>
      <c r="L20" s="2">
        <v>130</v>
      </c>
      <c r="M20" s="26">
        <v>117000</v>
      </c>
      <c r="N20" s="8">
        <v>117000</v>
      </c>
      <c r="O20" s="23">
        <v>139.75</v>
      </c>
      <c r="P20" s="3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3:26" ht="28.5" x14ac:dyDescent="0.45">
      <c r="C21" s="2" t="s">
        <v>20</v>
      </c>
      <c r="D21" s="2" t="s">
        <v>91</v>
      </c>
      <c r="E21" s="2" t="s">
        <v>42</v>
      </c>
      <c r="F21" s="2" t="s">
        <v>43</v>
      </c>
      <c r="G21" s="2" t="s">
        <v>44</v>
      </c>
      <c r="H21" s="2" t="s">
        <v>45</v>
      </c>
      <c r="I21" s="2">
        <v>5</v>
      </c>
      <c r="J21" s="2">
        <v>3</v>
      </c>
      <c r="K21" s="2" t="s">
        <v>51</v>
      </c>
      <c r="L21" s="2">
        <v>25</v>
      </c>
      <c r="M21" s="26">
        <v>8750</v>
      </c>
      <c r="N21" s="7">
        <v>24487</v>
      </c>
      <c r="O21" s="23">
        <v>124.75</v>
      </c>
      <c r="P21" s="3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3:26" ht="28.5" x14ac:dyDescent="0.45">
      <c r="C22" s="2" t="s">
        <v>21</v>
      </c>
      <c r="D22" s="2" t="s">
        <v>93</v>
      </c>
      <c r="E22" s="2" t="s">
        <v>26</v>
      </c>
      <c r="F22" s="2" t="s">
        <v>27</v>
      </c>
      <c r="G22" s="2" t="s">
        <v>28</v>
      </c>
      <c r="H22" s="2" t="s">
        <v>29</v>
      </c>
      <c r="I22" s="2">
        <v>56</v>
      </c>
      <c r="J22" s="2">
        <v>3</v>
      </c>
      <c r="K22" s="2" t="s">
        <v>92</v>
      </c>
      <c r="L22" s="2">
        <v>110</v>
      </c>
      <c r="M22" s="26">
        <v>38500</v>
      </c>
      <c r="N22" s="8">
        <v>116988</v>
      </c>
      <c r="O22" s="23">
        <v>120.25</v>
      </c>
      <c r="P22" s="3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3:26" ht="28.5" x14ac:dyDescent="0.45">
      <c r="C23" s="2" t="s">
        <v>22</v>
      </c>
      <c r="D23" s="2" t="s">
        <v>94</v>
      </c>
      <c r="E23" s="2" t="s">
        <v>53</v>
      </c>
      <c r="F23" s="2" t="s">
        <v>54</v>
      </c>
      <c r="G23" s="2" t="s">
        <v>55</v>
      </c>
      <c r="H23" s="2" t="s">
        <v>56</v>
      </c>
      <c r="I23" s="2">
        <v>62</v>
      </c>
      <c r="J23" s="2" t="s">
        <v>67</v>
      </c>
      <c r="K23" s="2" t="s">
        <v>56</v>
      </c>
      <c r="L23" s="2">
        <v>100</v>
      </c>
      <c r="M23" s="26">
        <v>90000</v>
      </c>
      <c r="N23" s="8">
        <v>90000</v>
      </c>
      <c r="O23" s="23">
        <v>105.75</v>
      </c>
      <c r="P23" s="16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3:26" ht="28.5" x14ac:dyDescent="0.45">
      <c r="C24" s="2" t="s">
        <v>23</v>
      </c>
      <c r="D24" s="2" t="s">
        <v>95</v>
      </c>
      <c r="E24" s="2" t="s">
        <v>53</v>
      </c>
      <c r="F24" s="2" t="s">
        <v>54</v>
      </c>
      <c r="G24" s="2" t="s">
        <v>55</v>
      </c>
      <c r="H24" s="2" t="s">
        <v>56</v>
      </c>
      <c r="I24" s="2">
        <v>62</v>
      </c>
      <c r="J24" s="2">
        <v>3</v>
      </c>
      <c r="K24" s="2" t="s">
        <v>56</v>
      </c>
      <c r="L24" s="2">
        <v>60</v>
      </c>
      <c r="M24" s="26">
        <v>21000</v>
      </c>
      <c r="N24" s="8">
        <v>51000</v>
      </c>
      <c r="O24" s="23">
        <v>72.25</v>
      </c>
      <c r="P24" s="3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3:26" ht="28.5" x14ac:dyDescent="0.45">
      <c r="C25" s="2" t="s">
        <v>24</v>
      </c>
      <c r="D25" s="2" t="s">
        <v>96</v>
      </c>
      <c r="E25" s="2" t="s">
        <v>53</v>
      </c>
      <c r="F25" s="2" t="s">
        <v>54</v>
      </c>
      <c r="G25" s="2" t="s">
        <v>55</v>
      </c>
      <c r="H25" s="2" t="s">
        <v>56</v>
      </c>
      <c r="I25" s="2">
        <v>62</v>
      </c>
      <c r="J25" s="2">
        <v>3</v>
      </c>
      <c r="K25" s="2" t="s">
        <v>54</v>
      </c>
      <c r="L25" s="2">
        <v>84</v>
      </c>
      <c r="M25" s="26">
        <v>12600</v>
      </c>
      <c r="N25" s="8">
        <v>46200</v>
      </c>
      <c r="O25" s="23">
        <v>90.5</v>
      </c>
      <c r="P25" s="3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3:26" ht="28.5" x14ac:dyDescent="0.45">
      <c r="C26" s="2" t="s">
        <v>25</v>
      </c>
      <c r="D26" s="2" t="s">
        <v>97</v>
      </c>
      <c r="E26" s="2" t="s">
        <v>53</v>
      </c>
      <c r="F26" s="2" t="s">
        <v>54</v>
      </c>
      <c r="G26" s="2" t="s">
        <v>55</v>
      </c>
      <c r="H26" s="2" t="s">
        <v>56</v>
      </c>
      <c r="I26" s="2">
        <v>62</v>
      </c>
      <c r="J26" s="2">
        <v>3</v>
      </c>
      <c r="K26" s="2" t="s">
        <v>56</v>
      </c>
      <c r="L26" s="2">
        <v>90</v>
      </c>
      <c r="M26" s="26">
        <v>31500</v>
      </c>
      <c r="N26" s="8">
        <v>82800</v>
      </c>
      <c r="O26" s="23">
        <v>76</v>
      </c>
      <c r="P26" s="3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3:26" ht="22.5" customHeight="1" x14ac:dyDescent="0.45">
      <c r="C27" s="2" t="s">
        <v>104</v>
      </c>
      <c r="D27" s="2" t="s">
        <v>98</v>
      </c>
      <c r="E27" s="2" t="s">
        <v>47</v>
      </c>
      <c r="F27" s="2" t="s">
        <v>27</v>
      </c>
      <c r="G27" s="2" t="s">
        <v>48</v>
      </c>
      <c r="H27" s="2" t="s">
        <v>49</v>
      </c>
      <c r="I27" s="2" t="s">
        <v>50</v>
      </c>
      <c r="J27" s="2">
        <v>3</v>
      </c>
      <c r="K27" s="2" t="s">
        <v>52</v>
      </c>
      <c r="L27" s="2">
        <v>300</v>
      </c>
      <c r="M27" s="26">
        <v>105000</v>
      </c>
      <c r="N27" s="8">
        <v>341250</v>
      </c>
      <c r="O27" s="23">
        <v>121.5</v>
      </c>
      <c r="P27" s="3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3:26" ht="28.5" x14ac:dyDescent="0.45">
      <c r="C28" s="2" t="s">
        <v>105</v>
      </c>
      <c r="D28" s="2" t="s">
        <v>99</v>
      </c>
      <c r="E28" s="2" t="s">
        <v>47</v>
      </c>
      <c r="F28" s="2" t="s">
        <v>27</v>
      </c>
      <c r="G28" s="2" t="s">
        <v>48</v>
      </c>
      <c r="H28" s="2" t="s">
        <v>49</v>
      </c>
      <c r="I28" s="2" t="s">
        <v>50</v>
      </c>
      <c r="J28" s="2" t="s">
        <v>69</v>
      </c>
      <c r="K28" s="2" t="s">
        <v>51</v>
      </c>
      <c r="L28" s="2">
        <v>180</v>
      </c>
      <c r="M28" s="26">
        <v>162000</v>
      </c>
      <c r="N28" s="8">
        <v>162000</v>
      </c>
      <c r="O28" s="23">
        <v>118.25</v>
      </c>
      <c r="P28" s="3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3:26" ht="15.75" x14ac:dyDescent="0.5">
      <c r="C29" s="31" t="s">
        <v>16</v>
      </c>
      <c r="D29" s="32"/>
      <c r="E29" s="32"/>
      <c r="F29" s="32"/>
      <c r="G29" s="32"/>
      <c r="H29" s="32"/>
      <c r="I29" s="32"/>
      <c r="J29" s="32"/>
      <c r="K29" s="33"/>
      <c r="L29" s="10">
        <f>SUM(L8:L28)</f>
        <v>2589</v>
      </c>
      <c r="M29" s="5">
        <f>SUM(M8:M28)</f>
        <v>1857350</v>
      </c>
      <c r="N29" s="5">
        <f>SUM(N8:N28)</f>
        <v>2425225</v>
      </c>
      <c r="O29" s="3"/>
      <c r="P29" s="3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3:26" ht="15.75" x14ac:dyDescent="0.5">
      <c r="C30" s="12"/>
      <c r="D30" s="13"/>
      <c r="E30" s="13"/>
      <c r="F30" s="13"/>
      <c r="G30" s="13"/>
      <c r="H30" s="13"/>
      <c r="I30" s="13"/>
      <c r="J30" s="13"/>
      <c r="K30" s="13"/>
      <c r="L30" s="14"/>
      <c r="M30" s="15"/>
      <c r="N30" s="15"/>
      <c r="O30" s="11"/>
      <c r="P30" s="4"/>
    </row>
  </sheetData>
  <mergeCells count="15">
    <mergeCell ref="C7:O7"/>
    <mergeCell ref="C29:K29"/>
    <mergeCell ref="P5:P6"/>
    <mergeCell ref="C2:P3"/>
    <mergeCell ref="C5:C6"/>
    <mergeCell ref="E5:E6"/>
    <mergeCell ref="F5:I5"/>
    <mergeCell ref="J5:J6"/>
    <mergeCell ref="K5:K6"/>
    <mergeCell ref="L5:L6"/>
    <mergeCell ref="M5:M6"/>
    <mergeCell ref="N5:N6"/>
    <mergeCell ref="O5:O6"/>
    <mergeCell ref="D5:D6"/>
    <mergeCell ref="C4:O4"/>
  </mergeCells>
  <pageMargins left="0.70866141732283472" right="0.70866141732283472" top="0.74803149606299213" bottom="0.74803149606299213" header="0.31496062992125984" footer="0.31496062992125984"/>
  <pageSetup paperSize="9" scale="54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Iwona Stefanska</dc:creator>
  <cp:lastModifiedBy>Henryka Wiatrowska</cp:lastModifiedBy>
  <cp:lastPrinted>2021-04-30T08:16:01Z</cp:lastPrinted>
  <dcterms:created xsi:type="dcterms:W3CDTF">2018-04-26T09:22:32Z</dcterms:created>
  <dcterms:modified xsi:type="dcterms:W3CDTF">2021-04-30T08:21:00Z</dcterms:modified>
</cp:coreProperties>
</file>