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N22" i="1"/>
  <c r="M22"/>
  <c r="L27"/>
  <c r="L22"/>
  <c r="M27"/>
  <c r="L29" l="1"/>
  <c r="M29"/>
  <c r="N27"/>
  <c r="N29" s="1"/>
</calcChain>
</file>

<file path=xl/sharedStrings.xml><?xml version="1.0" encoding="utf-8"?>
<sst xmlns="http://schemas.openxmlformats.org/spreadsheetml/2006/main" count="163" uniqueCount="129">
  <si>
    <t xml:space="preserve">Lp. </t>
  </si>
  <si>
    <t>Nazwa organizatora</t>
  </si>
  <si>
    <t>Miejscowość</t>
  </si>
  <si>
    <t>Ulica</t>
  </si>
  <si>
    <t>Nr</t>
  </si>
  <si>
    <t>Nr zadania</t>
  </si>
  <si>
    <t>Miejsce realizacji wypoczynku</t>
  </si>
  <si>
    <t>Koszt zadania ogółem</t>
  </si>
  <si>
    <t>Adres organizatora</t>
  </si>
  <si>
    <t>1.</t>
  </si>
  <si>
    <t>2.</t>
  </si>
  <si>
    <t>4.</t>
  </si>
  <si>
    <t>5.</t>
  </si>
  <si>
    <t>6.</t>
  </si>
  <si>
    <t>7.</t>
  </si>
  <si>
    <t>10.</t>
  </si>
  <si>
    <t>12.</t>
  </si>
  <si>
    <t>RAZEM</t>
  </si>
  <si>
    <t>STOWARZYSZENIA</t>
  </si>
  <si>
    <t>POZOSTAŁE PODMIOTY</t>
  </si>
  <si>
    <t>Wysokość wnioskowanej dotacji w zł</t>
  </si>
  <si>
    <t>13.</t>
  </si>
  <si>
    <t>14.</t>
  </si>
  <si>
    <t>Bydgoszcz</t>
  </si>
  <si>
    <t>85-010</t>
  </si>
  <si>
    <t>Dworcowa</t>
  </si>
  <si>
    <t>Towarzystwo Przyjaciół Dzieci Oddział Okręgowy</t>
  </si>
  <si>
    <t>Włocławek</t>
  </si>
  <si>
    <t>87-800</t>
  </si>
  <si>
    <t>Kaliska</t>
  </si>
  <si>
    <t>Łeba</t>
  </si>
  <si>
    <t>Zgromadzenie Sióstr Miłosierdzia św. Wincentego a Paulo Prowincja Chełmińsko-Poznańska</t>
  </si>
  <si>
    <t>Chełmno</t>
  </si>
  <si>
    <t>Dominikańska</t>
  </si>
  <si>
    <t>86-200</t>
  </si>
  <si>
    <t>Kartuzy</t>
  </si>
  <si>
    <t>Stowarzyszenie Wspierania Inicjatyw Oświatowo-Wychowawczych im. Teresy Kras</t>
  </si>
  <si>
    <t>Lublin</t>
  </si>
  <si>
    <t>20-301</t>
  </si>
  <si>
    <t>Fabryczna</t>
  </si>
  <si>
    <t>Szare-Milówka</t>
  </si>
  <si>
    <t>Chorągiew Kujawsko-Pomorska ZHP Hufiec Aleksandrów Kujawski</t>
  </si>
  <si>
    <t>Aleksandrów Kujawski</t>
  </si>
  <si>
    <t>87-700</t>
  </si>
  <si>
    <t>Strażacka</t>
  </si>
  <si>
    <t>Dąbki</t>
  </si>
  <si>
    <t>Chorągiew Kujawsko-Pomorska ZHP Hufiec Powiatu Włocławskiego</t>
  </si>
  <si>
    <t>Choceń</t>
  </si>
  <si>
    <t>87-850</t>
  </si>
  <si>
    <t>Sikorskiego</t>
  </si>
  <si>
    <t>Jastrzębia Góra</t>
  </si>
  <si>
    <t>Chorągiew Kujawsko-Pomorska ZHP Hufiec Toruń</t>
  </si>
  <si>
    <t>87-100</t>
  </si>
  <si>
    <t>Plac św. Katarzyny</t>
  </si>
  <si>
    <t>Toruń</t>
  </si>
  <si>
    <t>Biskupiec Pomorski</t>
  </si>
  <si>
    <t>Grudziądzkie Centrum Caritas im. Błogosławionej Juty</t>
  </si>
  <si>
    <t>Grudziądz</t>
  </si>
  <si>
    <t>86-300</t>
  </si>
  <si>
    <t>Klasztorna</t>
  </si>
  <si>
    <t>Rytebłota</t>
  </si>
  <si>
    <t>Towarzystwo "Nasze Szwederowo"</t>
  </si>
  <si>
    <t>85-120</t>
  </si>
  <si>
    <t>Nowodworska</t>
  </si>
  <si>
    <t>25/106</t>
  </si>
  <si>
    <t>Jarosławiec</t>
  </si>
  <si>
    <t>Tleń</t>
  </si>
  <si>
    <t>Władysławowo</t>
  </si>
  <si>
    <t>Chorągiew Kujawsko-Pomorska ZHP im. Mikołaja Kopernika</t>
  </si>
  <si>
    <t>Gdańsk</t>
  </si>
  <si>
    <t>Chorągiew Kujawsko-Pomorska ZHP Hufiec Pałuki</t>
  </si>
  <si>
    <t>Łabiszyn</t>
  </si>
  <si>
    <t>89-210</t>
  </si>
  <si>
    <t>Smerzyn</t>
  </si>
  <si>
    <t>Chorągiew Kujawsko-Pomorska ZHP Hufiec Solec Kujawski</t>
  </si>
  <si>
    <t>Solec Kujawski</t>
  </si>
  <si>
    <t>86-050</t>
  </si>
  <si>
    <t>Kościuszki</t>
  </si>
  <si>
    <t>Lubiewo</t>
  </si>
  <si>
    <t>89-526</t>
  </si>
  <si>
    <t>Wojska Polskiego</t>
  </si>
  <si>
    <t>Dębica</t>
  </si>
  <si>
    <t>Stowarzyszenie na Rzecz Szkoły w Lubiewie</t>
  </si>
  <si>
    <t xml:space="preserve">Zestawienie ofert na realizację zadań publicznych z zakresu organizacji letniego wypoczynku dzieci i młodzieży z terenu województwa kujawsko-pomorskiego w 2018 r. </t>
  </si>
  <si>
    <t>Nr oferty</t>
  </si>
  <si>
    <t>1/2/W/2018</t>
  </si>
  <si>
    <t>2/7/P/2018</t>
  </si>
  <si>
    <t>2/18/P/2018</t>
  </si>
  <si>
    <t>4/5/W/2018</t>
  </si>
  <si>
    <t>5/6/W/2018</t>
  </si>
  <si>
    <t>5/25/W/2018</t>
  </si>
  <si>
    <t>5/22/W/2018</t>
  </si>
  <si>
    <t>5/21/W/2018</t>
  </si>
  <si>
    <t>5/24/W/2018</t>
  </si>
  <si>
    <t>1/26/W/2018</t>
  </si>
  <si>
    <t>1/14/W/2018</t>
  </si>
  <si>
    <t>1/10/W/2018</t>
  </si>
  <si>
    <t>1/11/W/2018</t>
  </si>
  <si>
    <t>Kod poczt.</t>
  </si>
  <si>
    <t>Liczba uczestników</t>
  </si>
  <si>
    <t>3/23/W/2018</t>
  </si>
  <si>
    <t>1/19/W/2018</t>
  </si>
  <si>
    <t>3/20/W/2018</t>
  </si>
  <si>
    <t>OGÓŁEM</t>
  </si>
  <si>
    <t>1/15/W/2018</t>
  </si>
  <si>
    <t>OCENA MERYTORYCZNA OFERT</t>
  </si>
  <si>
    <t>Termin realizacji wypoczynku</t>
  </si>
  <si>
    <t xml:space="preserve">01 lipca – 13 sierpnia   </t>
  </si>
  <si>
    <t xml:space="preserve">03 do 22  lipca </t>
  </si>
  <si>
    <t xml:space="preserve">13 lipca – 28 sierpnia </t>
  </si>
  <si>
    <t xml:space="preserve">06 – 16 sierpnia </t>
  </si>
  <si>
    <t xml:space="preserve">15 do 29  lipca </t>
  </si>
  <si>
    <t xml:space="preserve">22 – 31 sierpnia </t>
  </si>
  <si>
    <t>26 czerwca - 05 lipca</t>
  </si>
  <si>
    <t xml:space="preserve">14 – 23 sierpnia </t>
  </si>
  <si>
    <t xml:space="preserve">13 – 26 sierpnia </t>
  </si>
  <si>
    <t>23 czerwca - 11 sierpnia</t>
  </si>
  <si>
    <t xml:space="preserve">09 do 31  lipca </t>
  </si>
  <si>
    <t xml:space="preserve">12 lipca – 22 sierpnia </t>
  </si>
  <si>
    <t xml:space="preserve">10 do 23  lipca </t>
  </si>
  <si>
    <t xml:space="preserve">12 do 23  lipca </t>
  </si>
  <si>
    <t xml:space="preserve">02 do 15  lipca </t>
  </si>
  <si>
    <t xml:space="preserve">16 – 29 sierpnia </t>
  </si>
  <si>
    <t>3.</t>
  </si>
  <si>
    <t>8.</t>
  </si>
  <si>
    <t>9.</t>
  </si>
  <si>
    <t>11.</t>
  </si>
  <si>
    <t>Przyznana ocena punktowa</t>
  </si>
  <si>
    <t>RAZEM STOWARZYSZENIA i POZOSTAŁE PODMIOTY</t>
  </si>
</sst>
</file>

<file path=xl/styles.xml><?xml version="1.0" encoding="utf-8"?>
<styleSheet xmlns="http://schemas.openxmlformats.org/spreadsheetml/2006/main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10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5" borderId="1" xfId="0" applyFill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1" fontId="4" fillId="3" borderId="1" xfId="0" applyNumberFormat="1" applyFont="1" applyFill="1" applyBorder="1" applyAlignment="1">
      <alignment wrapText="1"/>
    </xf>
    <xf numFmtId="43" fontId="4" fillId="3" borderId="1" xfId="0" applyNumberFormat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41" fontId="4" fillId="4" borderId="1" xfId="0" applyNumberFormat="1" applyFont="1" applyFill="1" applyBorder="1" applyAlignment="1">
      <alignment wrapText="1"/>
    </xf>
    <xf numFmtId="43" fontId="4" fillId="4" borderId="1" xfId="0" applyNumberFormat="1" applyFont="1" applyFill="1" applyBorder="1" applyAlignment="1">
      <alignment wrapText="1"/>
    </xf>
    <xf numFmtId="0" fontId="4" fillId="0" borderId="2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41" fontId="4" fillId="4" borderId="3" xfId="0" applyNumberFormat="1" applyFont="1" applyFill="1" applyBorder="1" applyAlignment="1">
      <alignment wrapText="1"/>
    </xf>
    <xf numFmtId="43" fontId="4" fillId="4" borderId="3" xfId="0" applyNumberFormat="1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0" fontId="2" fillId="2" borderId="3" xfId="0" applyFont="1" applyFill="1" applyBorder="1" applyAlignment="1">
      <alignment horizontal="right" wrapText="1"/>
    </xf>
    <xf numFmtId="41" fontId="4" fillId="2" borderId="3" xfId="0" applyNumberFormat="1" applyFont="1" applyFill="1" applyBorder="1" applyAlignment="1">
      <alignment wrapText="1"/>
    </xf>
    <xf numFmtId="43" fontId="4" fillId="2" borderId="3" xfId="0" applyNumberFormat="1" applyFont="1" applyFill="1" applyBorder="1" applyAlignment="1">
      <alignment wrapText="1"/>
    </xf>
    <xf numFmtId="0" fontId="3" fillId="0" borderId="0" xfId="0" applyFont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3" fontId="0" fillId="0" borderId="0" xfId="0" applyNumberFormat="1"/>
    <xf numFmtId="43" fontId="8" fillId="0" borderId="1" xfId="0" applyNumberFormat="1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3" fillId="0" borderId="10" xfId="0" applyFont="1" applyBorder="1" applyAlignment="1">
      <alignment wrapText="1"/>
    </xf>
    <xf numFmtId="0" fontId="7" fillId="2" borderId="11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5" fillId="2" borderId="2" xfId="0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2:Z30"/>
  <sheetViews>
    <sheetView tabSelected="1" topLeftCell="C13" workbookViewId="0">
      <selection activeCell="C17" sqref="C17"/>
    </sheetView>
  </sheetViews>
  <sheetFormatPr defaultRowHeight="15"/>
  <cols>
    <col min="2" max="2" width="0.42578125" customWidth="1"/>
    <col min="3" max="3" width="4.140625" customWidth="1"/>
    <col min="4" max="4" width="12.140625" customWidth="1"/>
    <col min="5" max="5" width="35.140625" customWidth="1"/>
    <col min="6" max="6" width="12.85546875" customWidth="1"/>
    <col min="7" max="7" width="8.5703125" customWidth="1"/>
    <col min="8" max="8" width="13.85546875" customWidth="1"/>
    <col min="9" max="9" width="7.85546875" customWidth="1"/>
    <col min="10" max="10" width="4.85546875" customWidth="1"/>
    <col min="11" max="11" width="14.85546875" customWidth="1"/>
    <col min="12" max="12" width="12.140625" customWidth="1"/>
    <col min="13" max="13" width="15.85546875" customWidth="1"/>
    <col min="14" max="14" width="16.140625" customWidth="1"/>
    <col min="15" max="15" width="22.28515625" customWidth="1"/>
    <col min="16" max="16" width="20.140625" customWidth="1"/>
  </cols>
  <sheetData>
    <row r="2" spans="3:26">
      <c r="C2" s="32" t="s">
        <v>83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4"/>
      <c r="Q2" s="1"/>
      <c r="R2" s="1"/>
      <c r="S2" s="1"/>
      <c r="T2" s="1"/>
      <c r="U2" s="1"/>
      <c r="V2" s="1"/>
      <c r="W2" s="1"/>
      <c r="X2" s="1"/>
      <c r="Y2" s="1"/>
      <c r="Z2" s="1"/>
    </row>
    <row r="3" spans="3:26" ht="33" customHeight="1"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1"/>
      <c r="R3" s="1"/>
      <c r="S3" s="1"/>
      <c r="T3" s="1"/>
      <c r="U3" s="1"/>
      <c r="V3" s="1"/>
      <c r="W3" s="1"/>
      <c r="X3" s="1"/>
      <c r="Y3" s="1"/>
      <c r="Z3" s="1"/>
    </row>
    <row r="4" spans="3:26" ht="18.75">
      <c r="C4" s="41" t="s">
        <v>105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22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6" ht="15" customHeight="1">
      <c r="C5" s="38" t="s">
        <v>0</v>
      </c>
      <c r="D5" s="39" t="s">
        <v>84</v>
      </c>
      <c r="E5" s="38" t="s">
        <v>1</v>
      </c>
      <c r="F5" s="38" t="s">
        <v>8</v>
      </c>
      <c r="G5" s="38"/>
      <c r="H5" s="38"/>
      <c r="I5" s="38"/>
      <c r="J5" s="31" t="s">
        <v>5</v>
      </c>
      <c r="K5" s="31" t="s">
        <v>6</v>
      </c>
      <c r="L5" s="31" t="s">
        <v>99</v>
      </c>
      <c r="M5" s="31" t="s">
        <v>20</v>
      </c>
      <c r="N5" s="31" t="s">
        <v>7</v>
      </c>
      <c r="O5" s="31" t="s">
        <v>106</v>
      </c>
      <c r="P5" s="31" t="s">
        <v>127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3:26" ht="28.5">
      <c r="C6" s="38"/>
      <c r="D6" s="40"/>
      <c r="E6" s="38"/>
      <c r="F6" s="23" t="s">
        <v>2</v>
      </c>
      <c r="G6" s="23" t="s">
        <v>98</v>
      </c>
      <c r="H6" s="23" t="s">
        <v>3</v>
      </c>
      <c r="I6" s="23" t="s">
        <v>4</v>
      </c>
      <c r="J6" s="31"/>
      <c r="K6" s="31"/>
      <c r="L6" s="31"/>
      <c r="M6" s="31"/>
      <c r="N6" s="31"/>
      <c r="O6" s="31"/>
      <c r="P6" s="3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26" ht="18.75" customHeight="1">
      <c r="C7" s="42" t="s">
        <v>18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3"/>
      <c r="Q7" s="1"/>
      <c r="R7" s="1"/>
      <c r="S7" s="1"/>
      <c r="T7" s="1"/>
      <c r="U7" s="1"/>
      <c r="V7" s="1"/>
      <c r="W7" s="1"/>
      <c r="X7" s="1"/>
      <c r="Y7" s="1"/>
      <c r="Z7" s="1"/>
    </row>
    <row r="8" spans="3:26" ht="25.5" customHeight="1">
      <c r="C8" s="5" t="s">
        <v>9</v>
      </c>
      <c r="D8" s="5" t="s">
        <v>101</v>
      </c>
      <c r="E8" s="5" t="s">
        <v>61</v>
      </c>
      <c r="F8" s="5" t="s">
        <v>23</v>
      </c>
      <c r="G8" s="5" t="s">
        <v>62</v>
      </c>
      <c r="H8" s="5" t="s">
        <v>63</v>
      </c>
      <c r="I8" s="5" t="s">
        <v>64</v>
      </c>
      <c r="J8" s="5">
        <v>1</v>
      </c>
      <c r="K8" s="5" t="s">
        <v>65</v>
      </c>
      <c r="L8" s="5">
        <v>190</v>
      </c>
      <c r="M8" s="29">
        <v>66500</v>
      </c>
      <c r="N8" s="7">
        <v>175382</v>
      </c>
      <c r="O8" s="24" t="s">
        <v>108</v>
      </c>
      <c r="P8" s="26">
        <v>89.4</v>
      </c>
      <c r="Q8" s="1"/>
      <c r="R8" s="1"/>
      <c r="S8" s="1"/>
      <c r="T8" s="1"/>
      <c r="U8" s="1"/>
      <c r="V8" s="1"/>
      <c r="W8" s="1"/>
      <c r="X8" s="1"/>
      <c r="Y8" s="1"/>
      <c r="Z8" s="1"/>
    </row>
    <row r="9" spans="3:26" ht="26.25" customHeight="1">
      <c r="C9" s="5" t="s">
        <v>10</v>
      </c>
      <c r="D9" s="5" t="s">
        <v>92</v>
      </c>
      <c r="E9" s="5" t="s">
        <v>61</v>
      </c>
      <c r="F9" s="5" t="s">
        <v>23</v>
      </c>
      <c r="G9" s="5" t="s">
        <v>62</v>
      </c>
      <c r="H9" s="5" t="s">
        <v>63</v>
      </c>
      <c r="I9" s="5" t="s">
        <v>64</v>
      </c>
      <c r="J9" s="5">
        <v>5</v>
      </c>
      <c r="K9" s="5" t="s">
        <v>67</v>
      </c>
      <c r="L9" s="5">
        <v>255</v>
      </c>
      <c r="M9" s="29">
        <v>102000</v>
      </c>
      <c r="N9" s="7">
        <v>228465</v>
      </c>
      <c r="O9" s="24" t="s">
        <v>109</v>
      </c>
      <c r="P9" s="26">
        <v>88.2</v>
      </c>
      <c r="Q9" s="1"/>
      <c r="R9" s="1"/>
      <c r="S9" s="1"/>
      <c r="T9" s="1"/>
      <c r="U9" s="1"/>
      <c r="V9" s="1"/>
      <c r="W9" s="1"/>
      <c r="X9" s="1"/>
      <c r="Y9" s="1"/>
      <c r="Z9" s="1"/>
    </row>
    <row r="10" spans="3:26" ht="32.25" customHeight="1">
      <c r="C10" s="5" t="s">
        <v>123</v>
      </c>
      <c r="D10" s="5" t="s">
        <v>87</v>
      </c>
      <c r="E10" s="5" t="s">
        <v>61</v>
      </c>
      <c r="F10" s="5" t="s">
        <v>23</v>
      </c>
      <c r="G10" s="5" t="s">
        <v>62</v>
      </c>
      <c r="H10" s="5" t="s">
        <v>63</v>
      </c>
      <c r="I10" s="5" t="s">
        <v>64</v>
      </c>
      <c r="J10" s="5">
        <v>2</v>
      </c>
      <c r="K10" s="5" t="s">
        <v>65</v>
      </c>
      <c r="L10" s="5">
        <v>130</v>
      </c>
      <c r="M10" s="29">
        <v>136500</v>
      </c>
      <c r="N10" s="7">
        <v>136500</v>
      </c>
      <c r="O10" s="24" t="s">
        <v>122</v>
      </c>
      <c r="P10" s="26">
        <v>87.2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3:26" ht="30">
      <c r="C11" s="5" t="s">
        <v>11</v>
      </c>
      <c r="D11" s="5" t="s">
        <v>85</v>
      </c>
      <c r="E11" s="5" t="s">
        <v>26</v>
      </c>
      <c r="F11" s="5" t="s">
        <v>27</v>
      </c>
      <c r="G11" s="5" t="s">
        <v>28</v>
      </c>
      <c r="H11" s="5" t="s">
        <v>29</v>
      </c>
      <c r="I11" s="5">
        <v>1</v>
      </c>
      <c r="J11" s="5">
        <v>1</v>
      </c>
      <c r="K11" s="5" t="s">
        <v>30</v>
      </c>
      <c r="L11" s="5">
        <v>60</v>
      </c>
      <c r="M11" s="30">
        <v>25200</v>
      </c>
      <c r="N11" s="6">
        <v>61258</v>
      </c>
      <c r="O11" s="24" t="s">
        <v>117</v>
      </c>
      <c r="P11" s="26">
        <v>84.6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3:26" ht="30" customHeight="1">
      <c r="C12" s="5" t="s">
        <v>12</v>
      </c>
      <c r="D12" s="5" t="s">
        <v>102</v>
      </c>
      <c r="E12" s="5" t="s">
        <v>61</v>
      </c>
      <c r="F12" s="5" t="s">
        <v>23</v>
      </c>
      <c r="G12" s="5" t="s">
        <v>62</v>
      </c>
      <c r="H12" s="5" t="s">
        <v>63</v>
      </c>
      <c r="I12" s="5" t="s">
        <v>64</v>
      </c>
      <c r="J12" s="5">
        <v>3</v>
      </c>
      <c r="K12" s="5" t="s">
        <v>66</v>
      </c>
      <c r="L12" s="5">
        <v>185</v>
      </c>
      <c r="M12" s="29">
        <v>81400</v>
      </c>
      <c r="N12" s="7">
        <v>174505</v>
      </c>
      <c r="O12" s="5" t="s">
        <v>107</v>
      </c>
      <c r="P12" s="26">
        <v>84.6</v>
      </c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3:26" ht="41.25" customHeight="1">
      <c r="C13" s="5" t="s">
        <v>13</v>
      </c>
      <c r="D13" s="5" t="s">
        <v>94</v>
      </c>
      <c r="E13" s="8" t="s">
        <v>82</v>
      </c>
      <c r="F13" s="5" t="s">
        <v>78</v>
      </c>
      <c r="G13" s="5" t="s">
        <v>79</v>
      </c>
      <c r="H13" s="5" t="s">
        <v>80</v>
      </c>
      <c r="I13" s="5">
        <v>16</v>
      </c>
      <c r="J13" s="5">
        <v>1</v>
      </c>
      <c r="K13" s="5" t="s">
        <v>81</v>
      </c>
      <c r="L13" s="5">
        <v>45</v>
      </c>
      <c r="M13" s="29">
        <v>15743</v>
      </c>
      <c r="N13" s="7">
        <v>44543</v>
      </c>
      <c r="O13" s="5" t="s">
        <v>113</v>
      </c>
      <c r="P13" s="26">
        <v>83.8</v>
      </c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3:26" ht="30">
      <c r="C14" s="5" t="s">
        <v>14</v>
      </c>
      <c r="D14" s="5" t="s">
        <v>96</v>
      </c>
      <c r="E14" s="5" t="s">
        <v>41</v>
      </c>
      <c r="F14" s="5" t="s">
        <v>42</v>
      </c>
      <c r="G14" s="5" t="s">
        <v>43</v>
      </c>
      <c r="H14" s="5" t="s">
        <v>44</v>
      </c>
      <c r="I14" s="5">
        <v>5</v>
      </c>
      <c r="J14" s="5">
        <v>1</v>
      </c>
      <c r="K14" s="5" t="s">
        <v>45</v>
      </c>
      <c r="L14" s="5">
        <v>25</v>
      </c>
      <c r="M14" s="29">
        <v>11900</v>
      </c>
      <c r="N14" s="6">
        <v>24742</v>
      </c>
      <c r="O14" s="24" t="s">
        <v>119</v>
      </c>
      <c r="P14" s="26">
        <v>83.2</v>
      </c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3:26" ht="45">
      <c r="C15" s="5" t="s">
        <v>124</v>
      </c>
      <c r="D15" s="5" t="s">
        <v>86</v>
      </c>
      <c r="E15" s="5" t="s">
        <v>36</v>
      </c>
      <c r="F15" s="5" t="s">
        <v>37</v>
      </c>
      <c r="G15" s="5" t="s">
        <v>38</v>
      </c>
      <c r="H15" s="5" t="s">
        <v>39</v>
      </c>
      <c r="I15" s="5">
        <v>15</v>
      </c>
      <c r="J15" s="5">
        <v>2</v>
      </c>
      <c r="K15" s="5" t="s">
        <v>40</v>
      </c>
      <c r="L15" s="5">
        <v>285</v>
      </c>
      <c r="M15" s="29">
        <v>299250</v>
      </c>
      <c r="N15" s="7">
        <v>299250</v>
      </c>
      <c r="O15" s="24" t="s">
        <v>118</v>
      </c>
      <c r="P15" s="26">
        <v>81.8</v>
      </c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3:26" ht="30">
      <c r="C16" s="5" t="s">
        <v>125</v>
      </c>
      <c r="D16" s="5" t="s">
        <v>97</v>
      </c>
      <c r="E16" s="5" t="s">
        <v>46</v>
      </c>
      <c r="F16" s="5" t="s">
        <v>47</v>
      </c>
      <c r="G16" s="5" t="s">
        <v>48</v>
      </c>
      <c r="H16" s="5" t="s">
        <v>49</v>
      </c>
      <c r="I16" s="5">
        <v>12</v>
      </c>
      <c r="J16" s="5">
        <v>1</v>
      </c>
      <c r="K16" s="5" t="s">
        <v>50</v>
      </c>
      <c r="L16" s="5">
        <v>48</v>
      </c>
      <c r="M16" s="29">
        <v>20160</v>
      </c>
      <c r="N16" s="7">
        <v>49504</v>
      </c>
      <c r="O16" s="24" t="s">
        <v>120</v>
      </c>
      <c r="P16" s="26">
        <v>81</v>
      </c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3:26" ht="30">
      <c r="C17" s="5" t="s">
        <v>15</v>
      </c>
      <c r="D17" s="5" t="s">
        <v>95</v>
      </c>
      <c r="E17" s="5" t="s">
        <v>51</v>
      </c>
      <c r="F17" s="5" t="s">
        <v>54</v>
      </c>
      <c r="G17" s="5" t="s">
        <v>52</v>
      </c>
      <c r="H17" s="5" t="s">
        <v>53</v>
      </c>
      <c r="I17" s="5">
        <v>9</v>
      </c>
      <c r="J17" s="5">
        <v>1</v>
      </c>
      <c r="K17" s="5" t="s">
        <v>55</v>
      </c>
      <c r="L17" s="5">
        <v>60</v>
      </c>
      <c r="M17" s="29">
        <v>21000</v>
      </c>
      <c r="N17" s="7">
        <v>45000</v>
      </c>
      <c r="O17" s="24" t="s">
        <v>121</v>
      </c>
      <c r="P17" s="26">
        <v>74.2</v>
      </c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3:26" ht="30">
      <c r="C18" s="5" t="s">
        <v>126</v>
      </c>
      <c r="D18" s="5" t="s">
        <v>93</v>
      </c>
      <c r="E18" s="5" t="s">
        <v>70</v>
      </c>
      <c r="F18" s="5" t="s">
        <v>71</v>
      </c>
      <c r="G18" s="5" t="s">
        <v>72</v>
      </c>
      <c r="H18" s="5" t="s">
        <v>73</v>
      </c>
      <c r="I18" s="5">
        <v>62</v>
      </c>
      <c r="J18" s="5">
        <v>5</v>
      </c>
      <c r="K18" s="5" t="s">
        <v>73</v>
      </c>
      <c r="L18" s="5">
        <v>45</v>
      </c>
      <c r="M18" s="29">
        <v>26205</v>
      </c>
      <c r="N18" s="7">
        <v>48705</v>
      </c>
      <c r="O18" s="24" t="s">
        <v>111</v>
      </c>
      <c r="P18" s="26">
        <v>71</v>
      </c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3:26" ht="30">
      <c r="C19" s="5" t="s">
        <v>16</v>
      </c>
      <c r="D19" s="5" t="s">
        <v>100</v>
      </c>
      <c r="E19" s="5" t="s">
        <v>70</v>
      </c>
      <c r="F19" s="5" t="s">
        <v>71</v>
      </c>
      <c r="G19" s="5" t="s">
        <v>72</v>
      </c>
      <c r="H19" s="5" t="s">
        <v>73</v>
      </c>
      <c r="I19" s="5">
        <v>62</v>
      </c>
      <c r="J19" s="5">
        <v>3</v>
      </c>
      <c r="K19" s="5" t="s">
        <v>73</v>
      </c>
      <c r="L19" s="5">
        <v>90</v>
      </c>
      <c r="M19" s="29">
        <v>36000</v>
      </c>
      <c r="N19" s="7">
        <v>67500</v>
      </c>
      <c r="O19" s="24" t="s">
        <v>112</v>
      </c>
      <c r="P19" s="26">
        <v>69.2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 ht="30">
      <c r="C20" s="5" t="s">
        <v>21</v>
      </c>
      <c r="D20" s="5" t="s">
        <v>90</v>
      </c>
      <c r="E20" s="5" t="s">
        <v>74</v>
      </c>
      <c r="F20" s="5" t="s">
        <v>75</v>
      </c>
      <c r="G20" s="5" t="s">
        <v>76</v>
      </c>
      <c r="H20" s="5" t="s">
        <v>77</v>
      </c>
      <c r="I20" s="5">
        <v>30</v>
      </c>
      <c r="J20" s="5">
        <v>5</v>
      </c>
      <c r="K20" s="5" t="s">
        <v>73</v>
      </c>
      <c r="L20" s="5">
        <v>50</v>
      </c>
      <c r="M20" s="29">
        <v>20000</v>
      </c>
      <c r="N20" s="7">
        <v>36340</v>
      </c>
      <c r="O20" s="24" t="s">
        <v>112</v>
      </c>
      <c r="P20" s="26">
        <v>64.599999999999994</v>
      </c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3:26" ht="30">
      <c r="C21" s="5" t="s">
        <v>22</v>
      </c>
      <c r="D21" s="5" t="s">
        <v>91</v>
      </c>
      <c r="E21" s="5" t="s">
        <v>68</v>
      </c>
      <c r="F21" s="5" t="s">
        <v>23</v>
      </c>
      <c r="G21" s="5" t="s">
        <v>24</v>
      </c>
      <c r="H21" s="5" t="s">
        <v>25</v>
      </c>
      <c r="I21" s="5">
        <v>56</v>
      </c>
      <c r="J21" s="5">
        <v>5</v>
      </c>
      <c r="K21" s="5" t="s">
        <v>69</v>
      </c>
      <c r="L21" s="5">
        <v>600</v>
      </c>
      <c r="M21" s="29">
        <v>264000</v>
      </c>
      <c r="N21" s="7">
        <v>510000</v>
      </c>
      <c r="O21" s="24" t="s">
        <v>110</v>
      </c>
      <c r="P21" s="26">
        <v>62.4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3:26" ht="15.75">
      <c r="C22" s="44" t="s">
        <v>17</v>
      </c>
      <c r="D22" s="45"/>
      <c r="E22" s="45"/>
      <c r="F22" s="45"/>
      <c r="G22" s="45"/>
      <c r="H22" s="45"/>
      <c r="I22" s="45"/>
      <c r="J22" s="45"/>
      <c r="K22" s="46"/>
      <c r="L22" s="9">
        <f>SUM(L11:L21)</f>
        <v>1493</v>
      </c>
      <c r="M22" s="10">
        <f>SUM(M8:M21)</f>
        <v>1125858</v>
      </c>
      <c r="N22" s="10">
        <f>SUM(N8:N21)</f>
        <v>1901694</v>
      </c>
      <c r="O22" s="11"/>
      <c r="P22" s="26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3:26" ht="18.75">
      <c r="C23" s="43" t="s">
        <v>19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26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3:26" ht="45">
      <c r="C24" s="5" t="s">
        <v>9</v>
      </c>
      <c r="D24" s="5" t="s">
        <v>88</v>
      </c>
      <c r="E24" s="8" t="s">
        <v>31</v>
      </c>
      <c r="F24" s="5" t="s">
        <v>32</v>
      </c>
      <c r="G24" s="24" t="s">
        <v>34</v>
      </c>
      <c r="H24" s="5" t="s">
        <v>33</v>
      </c>
      <c r="I24" s="5">
        <v>40</v>
      </c>
      <c r="J24" s="5">
        <v>4</v>
      </c>
      <c r="K24" s="5" t="s">
        <v>32</v>
      </c>
      <c r="L24" s="5">
        <v>50</v>
      </c>
      <c r="M24" s="30">
        <v>44000</v>
      </c>
      <c r="N24" s="6">
        <v>81140</v>
      </c>
      <c r="O24" s="5" t="s">
        <v>116</v>
      </c>
      <c r="P24" s="27">
        <v>90.2</v>
      </c>
    </row>
    <row r="25" spans="3:26" ht="45">
      <c r="C25" s="5" t="s">
        <v>10</v>
      </c>
      <c r="D25" s="5" t="s">
        <v>89</v>
      </c>
      <c r="E25" s="8" t="s">
        <v>31</v>
      </c>
      <c r="F25" s="5" t="s">
        <v>32</v>
      </c>
      <c r="G25" s="4" t="s">
        <v>34</v>
      </c>
      <c r="H25" s="5" t="s">
        <v>33</v>
      </c>
      <c r="I25" s="5">
        <v>40</v>
      </c>
      <c r="J25" s="5">
        <v>5</v>
      </c>
      <c r="K25" s="5" t="s">
        <v>35</v>
      </c>
      <c r="L25" s="5">
        <v>40</v>
      </c>
      <c r="M25" s="30">
        <v>22400</v>
      </c>
      <c r="N25" s="6">
        <v>39000</v>
      </c>
      <c r="O25" s="24" t="s">
        <v>115</v>
      </c>
      <c r="P25" s="27">
        <v>85.8</v>
      </c>
    </row>
    <row r="26" spans="3:26" ht="30">
      <c r="C26" s="5" t="s">
        <v>123</v>
      </c>
      <c r="D26" s="5" t="s">
        <v>104</v>
      </c>
      <c r="E26" s="5" t="s">
        <v>56</v>
      </c>
      <c r="F26" s="5" t="s">
        <v>57</v>
      </c>
      <c r="G26" s="5" t="s">
        <v>58</v>
      </c>
      <c r="H26" s="5" t="s">
        <v>59</v>
      </c>
      <c r="I26" s="5">
        <v>6</v>
      </c>
      <c r="J26" s="5">
        <v>1</v>
      </c>
      <c r="K26" s="5" t="s">
        <v>60</v>
      </c>
      <c r="L26" s="5">
        <v>45</v>
      </c>
      <c r="M26" s="29">
        <v>15750</v>
      </c>
      <c r="N26" s="7">
        <v>46975</v>
      </c>
      <c r="O26" s="24" t="s">
        <v>114</v>
      </c>
      <c r="P26" s="25">
        <v>67.599999999999994</v>
      </c>
    </row>
    <row r="27" spans="3:26" ht="15.75">
      <c r="C27" s="44" t="s">
        <v>17</v>
      </c>
      <c r="D27" s="45"/>
      <c r="E27" s="45"/>
      <c r="F27" s="45"/>
      <c r="G27" s="45"/>
      <c r="H27" s="45"/>
      <c r="I27" s="45"/>
      <c r="J27" s="45"/>
      <c r="K27" s="46"/>
      <c r="L27" s="12">
        <f>SUM(L24:L26)</f>
        <v>135</v>
      </c>
      <c r="M27" s="13">
        <f>SUM(M24:M26)</f>
        <v>82150</v>
      </c>
      <c r="N27" s="13">
        <f>SUM(N24:N26)</f>
        <v>167115</v>
      </c>
      <c r="O27" s="11"/>
    </row>
    <row r="28" spans="3:26" ht="15.75">
      <c r="C28" s="14"/>
      <c r="D28" s="15"/>
      <c r="E28" s="15"/>
      <c r="F28" s="15"/>
      <c r="G28" s="15"/>
      <c r="H28" s="15"/>
      <c r="I28" s="15"/>
      <c r="J28" s="15"/>
      <c r="K28" s="15"/>
      <c r="L28" s="16"/>
      <c r="M28" s="17"/>
      <c r="N28" s="17"/>
      <c r="O28" s="18"/>
      <c r="P28" s="2"/>
    </row>
    <row r="29" spans="3:26" ht="20.25">
      <c r="C29" s="47" t="s">
        <v>128</v>
      </c>
      <c r="D29" s="48"/>
      <c r="E29" s="48"/>
      <c r="F29" s="48"/>
      <c r="G29" s="48"/>
      <c r="H29" s="48"/>
      <c r="I29" s="48"/>
      <c r="J29" s="48"/>
      <c r="K29" s="19" t="s">
        <v>103</v>
      </c>
      <c r="L29" s="20">
        <f>L27+L22</f>
        <v>1628</v>
      </c>
      <c r="M29" s="21">
        <f>M27+M22</f>
        <v>1208008</v>
      </c>
      <c r="N29" s="21">
        <f>N27+N22</f>
        <v>2068809</v>
      </c>
      <c r="O29" s="18"/>
      <c r="P29" s="2"/>
    </row>
    <row r="30" spans="3:26">
      <c r="M30" s="28"/>
      <c r="N30" s="28"/>
    </row>
  </sheetData>
  <mergeCells count="18">
    <mergeCell ref="C7:O7"/>
    <mergeCell ref="C23:O23"/>
    <mergeCell ref="C22:K22"/>
    <mergeCell ref="C27:K27"/>
    <mergeCell ref="C29:J29"/>
    <mergeCell ref="P5:P6"/>
    <mergeCell ref="C2:P3"/>
    <mergeCell ref="C5:C6"/>
    <mergeCell ref="E5:E6"/>
    <mergeCell ref="F5:I5"/>
    <mergeCell ref="J5:J6"/>
    <mergeCell ref="K5:K6"/>
    <mergeCell ref="L5:L6"/>
    <mergeCell ref="M5:M6"/>
    <mergeCell ref="N5:N6"/>
    <mergeCell ref="O5:O6"/>
    <mergeCell ref="D5:D6"/>
    <mergeCell ref="C4:O4"/>
  </mergeCells>
  <pageMargins left="0.70866141732283472" right="0.70866141732283472" top="0.74803149606299213" bottom="0.74803149606299213" header="0.31496062992125984" footer="0.31496062992125984"/>
  <pageSetup paperSize="9" scale="62" fitToHeight="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2018-05-24T10:55:36Z</cp:lastPrinted>
  <dcterms:created xsi:type="dcterms:W3CDTF">2018-04-26T09:22:32Z</dcterms:created>
  <dcterms:modified xsi:type="dcterms:W3CDTF">2018-05-25T07:32:38Z</dcterms:modified>
</cp:coreProperties>
</file>